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365" yWindow="930" windowWidth="20115" windowHeight="7995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G10" i="1" l="1"/>
  <c r="F22" i="1" l="1"/>
  <c r="E22" i="1"/>
  <c r="I21" i="1" l="1"/>
  <c r="H21" i="1"/>
  <c r="G21" i="1"/>
  <c r="C22" i="1"/>
  <c r="J16" i="1"/>
  <c r="I16" i="1"/>
  <c r="H16" i="1"/>
  <c r="G16" i="1"/>
  <c r="J21" i="1"/>
  <c r="J20" i="1"/>
  <c r="I20" i="1"/>
  <c r="H20" i="1"/>
  <c r="G20" i="1"/>
  <c r="J19" i="1"/>
  <c r="I19" i="1"/>
  <c r="H19" i="1"/>
  <c r="G19" i="1"/>
  <c r="J18" i="1"/>
  <c r="I18" i="1"/>
  <c r="H18" i="1"/>
  <c r="G18" i="1"/>
  <c r="J17" i="1"/>
  <c r="I17" i="1"/>
  <c r="H17" i="1"/>
  <c r="G17" i="1"/>
  <c r="J15" i="1"/>
  <c r="I15" i="1"/>
  <c r="H15" i="1"/>
  <c r="G15" i="1"/>
  <c r="J14" i="1"/>
  <c r="I14" i="1"/>
  <c r="H14" i="1"/>
  <c r="G14" i="1"/>
  <c r="J13" i="1"/>
  <c r="I13" i="1"/>
  <c r="H13" i="1"/>
  <c r="G13" i="1"/>
  <c r="J12" i="1"/>
  <c r="I12" i="1"/>
  <c r="H12" i="1"/>
  <c r="G12" i="1"/>
  <c r="J11" i="1"/>
  <c r="I11" i="1"/>
  <c r="H11" i="1"/>
  <c r="G11" i="1"/>
  <c r="J10" i="1"/>
  <c r="I10" i="1"/>
  <c r="H10" i="1"/>
  <c r="J9" i="1"/>
  <c r="I9" i="1"/>
  <c r="H9" i="1"/>
  <c r="G9" i="1"/>
  <c r="J8" i="1"/>
  <c r="I8" i="1"/>
  <c r="H8" i="1"/>
  <c r="G8" i="1"/>
  <c r="J7" i="1"/>
  <c r="I7" i="1"/>
  <c r="H7" i="1"/>
  <c r="G7" i="1"/>
  <c r="J6" i="1"/>
  <c r="I6" i="1"/>
  <c r="H6" i="1"/>
  <c r="G6" i="1"/>
  <c r="J5" i="1"/>
  <c r="I5" i="1"/>
  <c r="H5" i="1"/>
  <c r="G5" i="1"/>
  <c r="J4" i="1"/>
  <c r="I4" i="1"/>
  <c r="H4" i="1"/>
  <c r="G4" i="1"/>
  <c r="J3" i="1"/>
  <c r="I3" i="1"/>
  <c r="H3" i="1"/>
  <c r="G3" i="1"/>
  <c r="J2" i="1"/>
  <c r="I2" i="1"/>
  <c r="H2" i="1"/>
  <c r="G2" i="1"/>
  <c r="I22" i="1" l="1"/>
  <c r="H22" i="1"/>
  <c r="J22" i="1"/>
  <c r="G22" i="1"/>
</calcChain>
</file>

<file path=xl/sharedStrings.xml><?xml version="1.0" encoding="utf-8"?>
<sst xmlns="http://schemas.openxmlformats.org/spreadsheetml/2006/main" count="33" uniqueCount="33">
  <si>
    <t>Settore</t>
  </si>
  <si>
    <t>N. Dip.</t>
  </si>
  <si>
    <t>GG Lav</t>
  </si>
  <si>
    <t>Ass.Tot.</t>
  </si>
  <si>
    <t>Pres %</t>
  </si>
  <si>
    <t>Ass %</t>
  </si>
  <si>
    <t>Ass mal %</t>
  </si>
  <si>
    <t>gg med. Mal.</t>
  </si>
  <si>
    <t>Area Affari Generali</t>
  </si>
  <si>
    <t>Area Comunicazioni Istituzionale</t>
  </si>
  <si>
    <t xml:space="preserve">Area Didattica Segreterie Studenti </t>
  </si>
  <si>
    <t>Area Programmazione e Sviluppo</t>
  </si>
  <si>
    <t>Area Risorse Umane</t>
  </si>
  <si>
    <t>Area Servizi Finanziarii Economici e Fiscali</t>
  </si>
  <si>
    <t>Area Servizi Informatici</t>
  </si>
  <si>
    <t>Dip. Scienze Giur. Stor. Eco. Soc.</t>
  </si>
  <si>
    <t>Dip. di Med. Sper. e Clin</t>
  </si>
  <si>
    <t>Dip. Scienze della Salute</t>
  </si>
  <si>
    <t>Dip. Scienze Mediche e Chirurgiche</t>
  </si>
  <si>
    <t>Scuola di Farmacia e Nutraceutica</t>
  </si>
  <si>
    <t>Scuola di Medicina e Chirurgia</t>
  </si>
  <si>
    <t>Direzione Generale</t>
  </si>
  <si>
    <t>Sistema Bibliotecario di Ateneo (SBA)</t>
  </si>
  <si>
    <t>Stabulario di Ateneo</t>
  </si>
  <si>
    <t>Ufficio Protocollo</t>
  </si>
  <si>
    <t>MEDIA UMG</t>
  </si>
  <si>
    <t>Segreteria del Nucleo di Valutazione</t>
  </si>
  <si>
    <t>di cui Malattia</t>
  </si>
  <si>
    <t>Staff Rettorato</t>
  </si>
  <si>
    <t>n. 1 unità di personale in distacco sindacale</t>
  </si>
  <si>
    <t>n. 1 unità di personale in comando presso Scuola Alta Formazione</t>
  </si>
  <si>
    <t>Area Servizi Tecnici e Negoziali</t>
  </si>
  <si>
    <t xml:space="preserve">incluse n. 2 unità di personale in servizio c/o CIS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</si>
</sst>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1" fillId="0" borderId="1" xfId="0" applyNumberFormat="1" applyFont="1" applyBorder="1"/>
    <xf numFmtId="49" fontId="0" fillId="0" borderId="1" xfId="0" applyNumberForma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1" fontId="1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0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0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49" fontId="0" fillId="0" borderId="0" xfId="0" applyNumberFormat="1" applyFill="1" applyBorder="1"/>
    <xf numFmtId="0" fontId="4" fillId="0" borderId="0" xfId="0" applyFont="1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topLeftCell="A16" zoomScaleNormal="100" workbookViewId="0">
      <selection activeCell="A27" sqref="A27"/>
    </sheetView>
  </sheetViews>
  <sheetFormatPr defaultRowHeight="15" x14ac:dyDescent="0.25"/>
  <cols>
    <col min="1" max="1" width="5.85546875" customWidth="1"/>
    <col min="2" max="2" width="38.85546875" bestFit="1" customWidth="1"/>
    <col min="3" max="3" width="8.5703125" style="10" bestFit="1" customWidth="1"/>
    <col min="4" max="4" width="9.42578125" style="10" bestFit="1" customWidth="1"/>
    <col min="5" max="5" width="10.28515625" style="10" bestFit="1" customWidth="1"/>
    <col min="6" max="6" width="14.7109375" style="10" customWidth="1"/>
    <col min="7" max="7" width="10.28515625" style="10" bestFit="1" customWidth="1"/>
    <col min="8" max="8" width="9" style="10" bestFit="1" customWidth="1"/>
    <col min="9" max="9" width="12.85546875" style="10" bestFit="1" customWidth="1"/>
    <col min="10" max="10" width="15.140625" style="10" bestFit="1" customWidth="1"/>
  </cols>
  <sheetData>
    <row r="1" spans="1:10" ht="15.75" x14ac:dyDescent="0.25">
      <c r="A1" s="6"/>
      <c r="B1" s="1" t="s">
        <v>0</v>
      </c>
      <c r="C1" s="7" t="s">
        <v>1</v>
      </c>
      <c r="D1" s="7" t="s">
        <v>2</v>
      </c>
      <c r="E1" s="7" t="s">
        <v>3</v>
      </c>
      <c r="F1" s="7" t="s">
        <v>27</v>
      </c>
      <c r="G1" s="11" t="s">
        <v>4</v>
      </c>
      <c r="H1" s="11" t="s">
        <v>5</v>
      </c>
      <c r="I1" s="11" t="s">
        <v>6</v>
      </c>
      <c r="J1" s="12" t="s">
        <v>7</v>
      </c>
    </row>
    <row r="2" spans="1:10" x14ac:dyDescent="0.25">
      <c r="A2" s="6"/>
      <c r="B2" s="2" t="s">
        <v>8</v>
      </c>
      <c r="C2" s="8">
        <v>5</v>
      </c>
      <c r="D2" s="9">
        <v>20</v>
      </c>
      <c r="E2" s="9">
        <v>9</v>
      </c>
      <c r="F2" s="9">
        <v>0</v>
      </c>
      <c r="G2" s="13">
        <f>(D2*C2-E2)/(D2*C2)</f>
        <v>0.91</v>
      </c>
      <c r="H2" s="14">
        <f>E2/(D2*C2)</f>
        <v>0.09</v>
      </c>
      <c r="I2" s="14">
        <f>F2/(D2*C2)</f>
        <v>0</v>
      </c>
      <c r="J2" s="15">
        <f>F2/C2</f>
        <v>0</v>
      </c>
    </row>
    <row r="3" spans="1:10" x14ac:dyDescent="0.25">
      <c r="A3" s="6"/>
      <c r="B3" s="2" t="s">
        <v>9</v>
      </c>
      <c r="C3" s="8">
        <v>4</v>
      </c>
      <c r="D3" s="9">
        <v>20</v>
      </c>
      <c r="E3" s="8">
        <v>14</v>
      </c>
      <c r="F3" s="8">
        <v>11</v>
      </c>
      <c r="G3" s="13">
        <f t="shared" ref="G3:G15" si="0">(D3*C3-E3)/(D3*C3)</f>
        <v>0.82499999999999996</v>
      </c>
      <c r="H3" s="14">
        <f t="shared" ref="H3:H15" si="1">E3/(D3*C3)</f>
        <v>0.17499999999999999</v>
      </c>
      <c r="I3" s="14">
        <f t="shared" ref="I3:I15" si="2">F3/(D3*C3)</f>
        <v>0.13750000000000001</v>
      </c>
      <c r="J3" s="15">
        <f t="shared" ref="J3:J22" si="3">F3/C3</f>
        <v>2.75</v>
      </c>
    </row>
    <row r="4" spans="1:10" x14ac:dyDescent="0.25">
      <c r="A4" s="6"/>
      <c r="B4" s="2" t="s">
        <v>10</v>
      </c>
      <c r="C4" s="8">
        <v>21</v>
      </c>
      <c r="D4" s="9">
        <v>20</v>
      </c>
      <c r="E4" s="8">
        <v>64</v>
      </c>
      <c r="F4" s="8">
        <v>8</v>
      </c>
      <c r="G4" s="13">
        <f t="shared" si="0"/>
        <v>0.84761904761904761</v>
      </c>
      <c r="H4" s="14">
        <f t="shared" si="1"/>
        <v>0.15238095238095239</v>
      </c>
      <c r="I4" s="14">
        <f t="shared" si="2"/>
        <v>1.9047619047619049E-2</v>
      </c>
      <c r="J4" s="15">
        <f t="shared" si="3"/>
        <v>0.38095238095238093</v>
      </c>
    </row>
    <row r="5" spans="1:10" x14ac:dyDescent="0.25">
      <c r="A5" s="6"/>
      <c r="B5" s="2" t="s">
        <v>11</v>
      </c>
      <c r="C5" s="8">
        <v>3</v>
      </c>
      <c r="D5" s="9">
        <v>20</v>
      </c>
      <c r="E5" s="8">
        <v>3</v>
      </c>
      <c r="F5" s="8">
        <v>0</v>
      </c>
      <c r="G5" s="13">
        <f t="shared" si="0"/>
        <v>0.95</v>
      </c>
      <c r="H5" s="14">
        <f t="shared" si="1"/>
        <v>0.05</v>
      </c>
      <c r="I5" s="14">
        <f t="shared" si="2"/>
        <v>0</v>
      </c>
      <c r="J5" s="15">
        <f t="shared" si="3"/>
        <v>0</v>
      </c>
    </row>
    <row r="6" spans="1:10" x14ac:dyDescent="0.25">
      <c r="A6" s="6"/>
      <c r="B6" s="2" t="s">
        <v>12</v>
      </c>
      <c r="C6" s="8">
        <v>8</v>
      </c>
      <c r="D6" s="9">
        <v>20</v>
      </c>
      <c r="E6" s="8">
        <v>10</v>
      </c>
      <c r="F6" s="8">
        <v>1</v>
      </c>
      <c r="G6" s="13">
        <f t="shared" si="0"/>
        <v>0.9375</v>
      </c>
      <c r="H6" s="14">
        <f t="shared" si="1"/>
        <v>6.25E-2</v>
      </c>
      <c r="I6" s="14">
        <f t="shared" si="2"/>
        <v>6.2500000000000003E-3</v>
      </c>
      <c r="J6" s="15">
        <f t="shared" si="3"/>
        <v>0.125</v>
      </c>
    </row>
    <row r="7" spans="1:10" x14ac:dyDescent="0.25">
      <c r="A7" s="6"/>
      <c r="B7" s="2" t="s">
        <v>13</v>
      </c>
      <c r="C7" s="8">
        <v>11</v>
      </c>
      <c r="D7" s="9">
        <v>20</v>
      </c>
      <c r="E7" s="8">
        <v>18</v>
      </c>
      <c r="F7" s="8">
        <v>0</v>
      </c>
      <c r="G7" s="13">
        <f t="shared" si="0"/>
        <v>0.91818181818181821</v>
      </c>
      <c r="H7" s="14">
        <f t="shared" si="1"/>
        <v>8.1818181818181818E-2</v>
      </c>
      <c r="I7" s="14">
        <f t="shared" si="2"/>
        <v>0</v>
      </c>
      <c r="J7" s="15">
        <f t="shared" si="3"/>
        <v>0</v>
      </c>
    </row>
    <row r="8" spans="1:10" x14ac:dyDescent="0.25">
      <c r="A8" s="6">
        <v>1</v>
      </c>
      <c r="B8" s="2" t="s">
        <v>14</v>
      </c>
      <c r="C8" s="8">
        <v>9</v>
      </c>
      <c r="D8" s="9">
        <v>20</v>
      </c>
      <c r="E8" s="8">
        <v>37</v>
      </c>
      <c r="F8" s="8">
        <v>0</v>
      </c>
      <c r="G8" s="13">
        <f t="shared" si="0"/>
        <v>0.7944444444444444</v>
      </c>
      <c r="H8" s="14">
        <f t="shared" si="1"/>
        <v>0.20555555555555555</v>
      </c>
      <c r="I8" s="14">
        <f t="shared" si="2"/>
        <v>0</v>
      </c>
      <c r="J8" s="15">
        <f t="shared" si="3"/>
        <v>0</v>
      </c>
    </row>
    <row r="9" spans="1:10" x14ac:dyDescent="0.25">
      <c r="A9" s="6"/>
      <c r="B9" s="2" t="s">
        <v>31</v>
      </c>
      <c r="C9" s="8">
        <v>16</v>
      </c>
      <c r="D9" s="9">
        <v>20</v>
      </c>
      <c r="E9" s="8">
        <v>48</v>
      </c>
      <c r="F9" s="8">
        <v>21</v>
      </c>
      <c r="G9" s="13">
        <f t="shared" si="0"/>
        <v>0.85</v>
      </c>
      <c r="H9" s="14">
        <f t="shared" si="1"/>
        <v>0.15</v>
      </c>
      <c r="I9" s="14">
        <f t="shared" si="2"/>
        <v>6.5625000000000003E-2</v>
      </c>
      <c r="J9" s="15">
        <f t="shared" si="3"/>
        <v>1.3125</v>
      </c>
    </row>
    <row r="10" spans="1:10" x14ac:dyDescent="0.25">
      <c r="A10" s="6">
        <v>2</v>
      </c>
      <c r="B10" s="2" t="s">
        <v>15</v>
      </c>
      <c r="C10" s="8">
        <v>9</v>
      </c>
      <c r="D10" s="9">
        <v>20</v>
      </c>
      <c r="E10" s="8">
        <v>22</v>
      </c>
      <c r="F10" s="8">
        <v>5</v>
      </c>
      <c r="G10" s="13">
        <f t="shared" si="0"/>
        <v>0.87777777777777777</v>
      </c>
      <c r="H10" s="14">
        <f t="shared" si="1"/>
        <v>0.12222222222222222</v>
      </c>
      <c r="I10" s="14">
        <f t="shared" si="2"/>
        <v>2.7777777777777776E-2</v>
      </c>
      <c r="J10" s="15">
        <f t="shared" si="3"/>
        <v>0.55555555555555558</v>
      </c>
    </row>
    <row r="11" spans="1:10" x14ac:dyDescent="0.25">
      <c r="A11" s="6"/>
      <c r="B11" s="2" t="s">
        <v>16</v>
      </c>
      <c r="C11" s="8">
        <v>16</v>
      </c>
      <c r="D11" s="9">
        <v>20</v>
      </c>
      <c r="E11" s="8">
        <v>31</v>
      </c>
      <c r="F11" s="8">
        <v>11</v>
      </c>
      <c r="G11" s="13">
        <f t="shared" si="0"/>
        <v>0.90312499999999996</v>
      </c>
      <c r="H11" s="14">
        <f t="shared" si="1"/>
        <v>9.6875000000000003E-2</v>
      </c>
      <c r="I11" s="14">
        <f t="shared" si="2"/>
        <v>3.4375000000000003E-2</v>
      </c>
      <c r="J11" s="15">
        <f t="shared" si="3"/>
        <v>0.6875</v>
      </c>
    </row>
    <row r="12" spans="1:10" x14ac:dyDescent="0.25">
      <c r="A12" s="6"/>
      <c r="B12" s="2" t="s">
        <v>17</v>
      </c>
      <c r="C12" s="8">
        <v>8</v>
      </c>
      <c r="D12" s="9">
        <v>20</v>
      </c>
      <c r="E12" s="8">
        <v>8</v>
      </c>
      <c r="F12" s="8">
        <v>0</v>
      </c>
      <c r="G12" s="13">
        <f t="shared" si="0"/>
        <v>0.95</v>
      </c>
      <c r="H12" s="14">
        <f t="shared" si="1"/>
        <v>0.05</v>
      </c>
      <c r="I12" s="14">
        <f t="shared" si="2"/>
        <v>0</v>
      </c>
      <c r="J12" s="15">
        <f t="shared" si="3"/>
        <v>0</v>
      </c>
    </row>
    <row r="13" spans="1:10" x14ac:dyDescent="0.25">
      <c r="A13" s="6"/>
      <c r="B13" s="2" t="s">
        <v>18</v>
      </c>
      <c r="C13" s="8">
        <v>8</v>
      </c>
      <c r="D13" s="9">
        <v>20</v>
      </c>
      <c r="E13" s="8">
        <v>6</v>
      </c>
      <c r="F13" s="8">
        <v>2</v>
      </c>
      <c r="G13" s="13">
        <f t="shared" si="0"/>
        <v>0.96250000000000002</v>
      </c>
      <c r="H13" s="14">
        <f t="shared" si="1"/>
        <v>3.7499999999999999E-2</v>
      </c>
      <c r="I13" s="14">
        <f t="shared" si="2"/>
        <v>1.2500000000000001E-2</v>
      </c>
      <c r="J13" s="15">
        <f t="shared" si="3"/>
        <v>0.25</v>
      </c>
    </row>
    <row r="14" spans="1:10" x14ac:dyDescent="0.25">
      <c r="A14" s="6"/>
      <c r="B14" s="2" t="s">
        <v>19</v>
      </c>
      <c r="C14" s="8">
        <v>4</v>
      </c>
      <c r="D14" s="9">
        <v>20</v>
      </c>
      <c r="E14" s="8">
        <v>5</v>
      </c>
      <c r="F14" s="8">
        <v>4</v>
      </c>
      <c r="G14" s="13">
        <f t="shared" si="0"/>
        <v>0.9375</v>
      </c>
      <c r="H14" s="14">
        <f t="shared" si="1"/>
        <v>6.25E-2</v>
      </c>
      <c r="I14" s="14">
        <f t="shared" si="2"/>
        <v>0.05</v>
      </c>
      <c r="J14" s="15">
        <f t="shared" si="3"/>
        <v>1</v>
      </c>
    </row>
    <row r="15" spans="1:10" x14ac:dyDescent="0.25">
      <c r="A15" s="6"/>
      <c r="B15" s="2" t="s">
        <v>20</v>
      </c>
      <c r="C15" s="8">
        <v>15</v>
      </c>
      <c r="D15" s="9">
        <v>20</v>
      </c>
      <c r="E15" s="8">
        <v>51</v>
      </c>
      <c r="F15" s="8">
        <v>6</v>
      </c>
      <c r="G15" s="13">
        <f t="shared" si="0"/>
        <v>0.83</v>
      </c>
      <c r="H15" s="14">
        <f t="shared" si="1"/>
        <v>0.17</v>
      </c>
      <c r="I15" s="14">
        <f t="shared" si="2"/>
        <v>0.02</v>
      </c>
      <c r="J15" s="15">
        <f t="shared" si="3"/>
        <v>0.4</v>
      </c>
    </row>
    <row r="16" spans="1:10" x14ac:dyDescent="0.25">
      <c r="A16" s="6"/>
      <c r="B16" s="2" t="s">
        <v>26</v>
      </c>
      <c r="C16" s="8">
        <v>1</v>
      </c>
      <c r="D16" s="9">
        <v>20</v>
      </c>
      <c r="E16" s="8">
        <v>3</v>
      </c>
      <c r="F16" s="8">
        <v>0</v>
      </c>
      <c r="G16" s="13">
        <f t="shared" ref="G16" si="4">(D16*C16-E16)/(D16*C16)</f>
        <v>0.85</v>
      </c>
      <c r="H16" s="14">
        <f t="shared" ref="H16" si="5">E16/(D16*C16)</f>
        <v>0.15</v>
      </c>
      <c r="I16" s="14">
        <f t="shared" ref="I16" si="6">F16/(D16*C16)</f>
        <v>0</v>
      </c>
      <c r="J16" s="15">
        <f t="shared" ref="J16" si="7">F16/C16</f>
        <v>0</v>
      </c>
    </row>
    <row r="17" spans="1:10" x14ac:dyDescent="0.25">
      <c r="A17" s="6"/>
      <c r="B17" s="2" t="s">
        <v>21</v>
      </c>
      <c r="C17" s="8">
        <v>4</v>
      </c>
      <c r="D17" s="9">
        <v>20</v>
      </c>
      <c r="E17" s="8">
        <v>19</v>
      </c>
      <c r="F17" s="8">
        <v>14</v>
      </c>
      <c r="G17" s="13">
        <f t="shared" ref="G17:G22" si="8">(D17*C17-E17)/(D17*C17)</f>
        <v>0.76249999999999996</v>
      </c>
      <c r="H17" s="14">
        <f t="shared" ref="H17:H22" si="9">E17/(D17*C17)</f>
        <v>0.23749999999999999</v>
      </c>
      <c r="I17" s="14">
        <f t="shared" ref="I17:I22" si="10">F17/(D17*C17)</f>
        <v>0.17499999999999999</v>
      </c>
      <c r="J17" s="15">
        <f t="shared" si="3"/>
        <v>3.5</v>
      </c>
    </row>
    <row r="18" spans="1:10" x14ac:dyDescent="0.25">
      <c r="A18" s="6"/>
      <c r="B18" s="2" t="s">
        <v>28</v>
      </c>
      <c r="C18" s="8">
        <v>9</v>
      </c>
      <c r="D18" s="9">
        <v>20</v>
      </c>
      <c r="E18" s="8">
        <v>37</v>
      </c>
      <c r="F18" s="8">
        <v>12</v>
      </c>
      <c r="G18" s="13">
        <f t="shared" si="8"/>
        <v>0.7944444444444444</v>
      </c>
      <c r="H18" s="14">
        <f t="shared" si="9"/>
        <v>0.20555555555555555</v>
      </c>
      <c r="I18" s="14">
        <f t="shared" si="10"/>
        <v>6.6666666666666666E-2</v>
      </c>
      <c r="J18" s="15">
        <f t="shared" si="3"/>
        <v>1.3333333333333333</v>
      </c>
    </row>
    <row r="19" spans="1:10" x14ac:dyDescent="0.25">
      <c r="A19" s="6"/>
      <c r="B19" s="2" t="s">
        <v>22</v>
      </c>
      <c r="C19" s="8">
        <v>10</v>
      </c>
      <c r="D19" s="9">
        <v>20</v>
      </c>
      <c r="E19" s="8">
        <v>12</v>
      </c>
      <c r="F19" s="8">
        <v>3</v>
      </c>
      <c r="G19" s="13">
        <f t="shared" si="8"/>
        <v>0.94</v>
      </c>
      <c r="H19" s="14">
        <f t="shared" si="9"/>
        <v>0.06</v>
      </c>
      <c r="I19" s="14">
        <f t="shared" si="10"/>
        <v>1.4999999999999999E-2</v>
      </c>
      <c r="J19" s="15">
        <f t="shared" si="3"/>
        <v>0.3</v>
      </c>
    </row>
    <row r="20" spans="1:10" x14ac:dyDescent="0.25">
      <c r="A20" s="6"/>
      <c r="B20" s="2" t="s">
        <v>23</v>
      </c>
      <c r="C20" s="8">
        <v>2</v>
      </c>
      <c r="D20" s="9">
        <v>20</v>
      </c>
      <c r="E20" s="8">
        <v>1</v>
      </c>
      <c r="F20" s="8">
        <v>0</v>
      </c>
      <c r="G20" s="13">
        <f t="shared" si="8"/>
        <v>0.97499999999999998</v>
      </c>
      <c r="H20" s="14">
        <f t="shared" si="9"/>
        <v>2.5000000000000001E-2</v>
      </c>
      <c r="I20" s="14">
        <f t="shared" si="10"/>
        <v>0</v>
      </c>
      <c r="J20" s="15">
        <f t="shared" si="3"/>
        <v>0</v>
      </c>
    </row>
    <row r="21" spans="1:10" x14ac:dyDescent="0.25">
      <c r="A21" s="6"/>
      <c r="B21" s="2" t="s">
        <v>24</v>
      </c>
      <c r="C21" s="8">
        <v>3</v>
      </c>
      <c r="D21" s="9">
        <v>20</v>
      </c>
      <c r="E21" s="8">
        <v>3</v>
      </c>
      <c r="F21" s="8">
        <v>0</v>
      </c>
      <c r="G21" s="13">
        <f>(D21*C21-E21)/(D21*C21)</f>
        <v>0.95</v>
      </c>
      <c r="H21" s="14">
        <f>E21/(D21*C21)</f>
        <v>0.05</v>
      </c>
      <c r="I21" s="14">
        <f>F21/(D21*C21)</f>
        <v>0</v>
      </c>
      <c r="J21" s="15">
        <f t="shared" si="3"/>
        <v>0</v>
      </c>
    </row>
    <row r="22" spans="1:10" s="5" customFormat="1" x14ac:dyDescent="0.25">
      <c r="A22" s="4"/>
      <c r="B22" s="3" t="s">
        <v>25</v>
      </c>
      <c r="C22" s="17">
        <f>SUM(C2:C21)</f>
        <v>166</v>
      </c>
      <c r="D22" s="9">
        <v>20</v>
      </c>
      <c r="E22" s="17">
        <f>SUM(E2:E21)</f>
        <v>401</v>
      </c>
      <c r="F22" s="17">
        <f>SUM(F2:F21)</f>
        <v>98</v>
      </c>
      <c r="G22" s="16">
        <f t="shared" si="8"/>
        <v>0.87921686746987948</v>
      </c>
      <c r="H22" s="18">
        <f t="shared" si="9"/>
        <v>0.12078313253012048</v>
      </c>
      <c r="I22" s="18">
        <f t="shared" si="10"/>
        <v>2.9518072289156625E-2</v>
      </c>
      <c r="J22" s="19">
        <f t="shared" si="3"/>
        <v>0.59036144578313254</v>
      </c>
    </row>
    <row r="24" spans="1:10" x14ac:dyDescent="0.25">
      <c r="A24" s="20"/>
      <c r="B24" s="21"/>
    </row>
    <row r="25" spans="1:10" x14ac:dyDescent="0.25">
      <c r="A25" s="20">
        <v>1</v>
      </c>
      <c r="B25" s="21" t="s">
        <v>29</v>
      </c>
      <c r="C25" s="21"/>
      <c r="D25" s="21"/>
      <c r="E25" s="21"/>
      <c r="F25" s="21"/>
    </row>
    <row r="26" spans="1:10" x14ac:dyDescent="0.25">
      <c r="A26" s="22">
        <v>2</v>
      </c>
      <c r="B26" s="21" t="s">
        <v>30</v>
      </c>
    </row>
    <row r="27" spans="1:10" x14ac:dyDescent="0.25">
      <c r="A27" s="22">
        <v>3</v>
      </c>
      <c r="B27" s="21" t="s">
        <v>32</v>
      </c>
    </row>
    <row r="28" spans="1:10" x14ac:dyDescent="0.25">
      <c r="A28" s="22"/>
      <c r="B28" s="21"/>
    </row>
    <row r="29" spans="1:10" x14ac:dyDescent="0.25">
      <c r="A29" s="20"/>
      <c r="B29" s="21"/>
    </row>
  </sheetData>
  <pageMargins left="0.25" right="0.25" top="0.75" bottom="0.75" header="0.3" footer="0.3"/>
  <pageSetup paperSize="9" orientation="landscape" r:id="rId1"/>
  <headerFooter>
    <oddHeader>&amp;CSTATISTICHE ASSENZE MAGGIO 2019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cp:lastPrinted>2020-02-11T15:38:02Z</cp:lastPrinted>
  <dcterms:created xsi:type="dcterms:W3CDTF">2013-06-18T08:19:41Z</dcterms:created>
  <dcterms:modified xsi:type="dcterms:W3CDTF">2020-02-12T09:16:47Z</dcterms:modified>
</cp:coreProperties>
</file>